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I22" i="1"/>
  <c r="J22" s="1"/>
  <c r="I21"/>
  <c r="J21" s="1"/>
  <c r="J20"/>
  <c r="I20"/>
  <c r="J15"/>
  <c r="I15"/>
  <c r="I14"/>
  <c r="J14" s="1"/>
  <c r="I13"/>
  <c r="J13" s="1"/>
  <c r="J12"/>
  <c r="I12"/>
  <c r="J11"/>
  <c r="I11"/>
  <c r="J10"/>
  <c r="I10"/>
</calcChain>
</file>

<file path=xl/sharedStrings.xml><?xml version="1.0" encoding="utf-8"?>
<sst xmlns="http://schemas.openxmlformats.org/spreadsheetml/2006/main" count="79" uniqueCount="42">
  <si>
    <t>REPUBLIQUE ISLAMIQUE DE MAURITANIE</t>
  </si>
  <si>
    <t>MINISTERE DES AFFAIRES ECONOMIQUES ET DES SECTEURS PRODUCTIFS</t>
  </si>
  <si>
    <t>DIRECTION DES PROJET EDUCATION - FORMATION (DPEF)</t>
  </si>
  <si>
    <t>Travaux</t>
  </si>
  <si>
    <t>Item</t>
  </si>
  <si>
    <t>Composantes / Sous-composante / Volets / Activités</t>
  </si>
  <si>
    <t>Source de financement</t>
  </si>
  <si>
    <t>Type de dépense</t>
  </si>
  <si>
    <t>Qté</t>
  </si>
  <si>
    <t>Méthode de sélection</t>
  </si>
  <si>
    <t>Date de lancement</t>
  </si>
  <si>
    <t>Date prévue de démarrage des prestations</t>
  </si>
  <si>
    <t>Date d'achèvement de la prestation</t>
  </si>
  <si>
    <t>Commentaires</t>
  </si>
  <si>
    <t>Délai prévisionnel d'exécution</t>
  </si>
  <si>
    <r>
      <t>Construction de 56 salles de classe équipées en 5 lots indépendants dans la wilaya du Hodh Echarghi réparties comme suit:                             Lot 1: (</t>
    </r>
    <r>
      <rPr>
        <sz val="9"/>
        <rFont val="Times New Roman"/>
        <family val="1"/>
      </rPr>
      <t>Nema 2       :4 sdc; Moussab 3sdc; Melgue lebtah 2 sdc; Sidre2 : 2 sdc,  Agweinit 2 sdc, Zough 2 sdc, Wad Inity 2 sdc</t>
    </r>
    <r>
      <rPr>
        <b/>
        <sz val="9"/>
        <rFont val="Times New Roman"/>
        <family val="1"/>
      </rPr>
      <t>).                                                  Lot 2: (</t>
    </r>
    <r>
      <rPr>
        <sz val="9"/>
        <rFont val="Times New Roman"/>
        <family val="1"/>
      </rPr>
      <t>Bassiknou 1: 2 sdc; Bangou 2 sdc; katawan 3 sdc; Dhar (KOURK) : 3 sdc</t>
    </r>
    <r>
      <rPr>
        <b/>
        <sz val="9"/>
        <rFont val="Times New Roman"/>
        <family val="1"/>
      </rPr>
      <t>).                                      Lot 3: (</t>
    </r>
    <r>
      <rPr>
        <sz val="9"/>
        <rFont val="Times New Roman"/>
        <family val="1"/>
      </rPr>
      <t>Amourj1: 2 sdc; Hassi Etille 2 sdc; Oum Avnadach   4 sdc; Ain El Veth : 2 sdc</t>
    </r>
    <r>
      <rPr>
        <b/>
        <sz val="9"/>
        <rFont val="Times New Roman"/>
        <family val="1"/>
      </rPr>
      <t>).           Lot 4: (T</t>
    </r>
    <r>
      <rPr>
        <sz val="9"/>
        <rFont val="Times New Roman"/>
        <family val="1"/>
      </rPr>
      <t>embadra 4: 2 sdc; Hassi Salek 2 sdc; DJIGUENNI 2 : 3 sdc; Lighatha : 3 sdc</t>
    </r>
    <r>
      <rPr>
        <b/>
        <sz val="9"/>
        <rFont val="Times New Roman"/>
        <family val="1"/>
      </rPr>
      <t>).                  Lot 5: (</t>
    </r>
    <r>
      <rPr>
        <sz val="9"/>
        <rFont val="Times New Roman"/>
        <family val="1"/>
      </rPr>
      <t>Achimime: 2 sdc; Teichtaye 2 sdc; Lefoude : 3 sdc;</t>
    </r>
    <r>
      <rPr>
        <b/>
        <sz val="9"/>
        <rFont val="Times New Roman"/>
        <family val="1"/>
      </rPr>
      <t xml:space="preserve"> ).                                                                                                                              </t>
    </r>
  </si>
  <si>
    <t xml:space="preserve">IDA </t>
  </si>
  <si>
    <t>56 sdc + 1 clôture</t>
  </si>
  <si>
    <t>AON</t>
  </si>
  <si>
    <t>4 mois</t>
  </si>
  <si>
    <r>
      <t xml:space="preserve">Construction de 54 salles de classe  équipée en 3 lots indépendants dans la wilaya du Hodh El Gharbi.                                                                 Lot 1: </t>
    </r>
    <r>
      <rPr>
        <sz val="9"/>
        <rFont val="Times New Roman"/>
        <family val="1"/>
      </rPr>
      <t>Bintou Khoueilidine (Aouin): 2 sdc; Saad + Dakhla (Aouin) : 2 sdc; El berbara (Nsaveni) : 2 sdc; Reg,Tewvi3  +EChema + hay Salm(Tintane ) : 4 sdc, Reg Gueni jahvar (Devaa) 4 sdc; Reg Elbouchra  (Devaa) : 4 sdc</t>
    </r>
    <r>
      <rPr>
        <b/>
        <sz val="9"/>
        <rFont val="Times New Roman"/>
        <family val="1"/>
      </rPr>
      <t xml:space="preserve">.                                Lot 2: </t>
    </r>
    <r>
      <rPr>
        <sz val="9"/>
        <rFont val="Times New Roman"/>
        <family val="1"/>
      </rPr>
      <t>El jesr(Koubenni: 2 sdc; Treidatt(Timzine) : 4 sdc;Medbougou : 2 sdc; Leghlig : 2 sdc, Touemrat Eh talebe Sidi : 2 sdc</t>
    </r>
    <r>
      <rPr>
        <b/>
        <sz val="9"/>
        <rFont val="Times New Roman"/>
        <family val="1"/>
      </rPr>
      <t xml:space="preserve">.                                   Lot 3: </t>
    </r>
    <r>
      <rPr>
        <sz val="9"/>
        <rFont val="Times New Roman"/>
        <family val="1"/>
      </rPr>
      <t>Medina (Tamchekett): 2 sdc; El mervegue(Tamchekett) : 2 sdc; Sava 1 : 6 sdc; Oum lemhar : 4 sdc, Bekhrely: 4 sdc, Levda: 2 sdc.</t>
    </r>
  </si>
  <si>
    <t>54 sdc + 1 clôture</t>
  </si>
  <si>
    <r>
      <t>Construction de 42 salles de classe  équipée en 4 lots indépendants dans la wilaya de l'Assaba,               Lot 1:</t>
    </r>
    <r>
      <rPr>
        <sz val="9"/>
        <rFont val="Times New Roman"/>
        <family val="1"/>
      </rPr>
      <t xml:space="preserve"> Tewvigh (Kiffa): 4 sdc; Rouemda(Legrane) : 4 sdc; Hay Nezaha (Aghorat) : 2 sdc; Guerrou 2(Guerrou  ) : 4 sdc, Oum Lehroug (Oudey Jrid) 4 sdc+ clôture; Kamour 1  (Kamour) : 4 sdc, Oum Newar (El Ghayra).                                            </t>
    </r>
    <r>
      <rPr>
        <b/>
        <sz val="9"/>
        <rFont val="Times New Roman"/>
        <family val="1"/>
      </rPr>
      <t>Lot 2</t>
    </r>
    <r>
      <rPr>
        <sz val="9"/>
        <rFont val="Times New Roman"/>
        <family val="1"/>
      </rPr>
      <t xml:space="preserve">: Kankoussa 4 (Kankossa): 2sdc; Tenaha : 2 sdc; Ezewaz (Hamed) : 2 sdc+ clôture; Sani: 4 sdc.                 </t>
    </r>
    <r>
      <rPr>
        <b/>
        <sz val="9"/>
        <rFont val="Times New Roman"/>
        <family val="1"/>
      </rPr>
      <t>Lot 3:</t>
    </r>
    <r>
      <rPr>
        <sz val="9"/>
        <rFont val="Times New Roman"/>
        <family val="1"/>
      </rPr>
      <t xml:space="preserve"> Reg Oudey Ness 1(El Ghabra): 4 sdc; Guilére : 4 sdc; Chilagh Ehel Echvagha( Lebkheir) : 2 sdc.                                                                      </t>
    </r>
    <r>
      <rPr>
        <b/>
        <sz val="9"/>
        <rFont val="Times New Roman"/>
        <family val="1"/>
      </rPr>
      <t>Lot 4</t>
    </r>
    <r>
      <rPr>
        <sz val="9"/>
        <rFont val="Times New Roman"/>
        <family val="1"/>
      </rPr>
      <t>: Boumdeid 1(Boumdeid): 2 sdc; Chinguity(Boumdeid) :2 sdc; Jelwa( Levtah) : 2 sdc. Broude (Hsey Tine) : 2 sdc.</t>
    </r>
  </si>
  <si>
    <t>42 sdc + 2 clôtures</t>
  </si>
  <si>
    <r>
      <t xml:space="preserve">Construction de 50 salles de classe  équipée en 4 lots indépendants dans la wilaya du Gorgol:                   Lot 1: </t>
    </r>
    <r>
      <rPr>
        <sz val="9"/>
        <rFont val="Times New Roman"/>
        <family val="1"/>
      </rPr>
      <t xml:space="preserve">M'boutt1 (M'boutt): 4 sdc; M'boutt 2 M'boutt ) :2 sdc;  Oughbe NAVEA / Ex M'bout Edebaye ( Mbout) : 2 sdc. Moujemea Emel (Souve) : 2 sdc, Varea Ladim : 2sdc.                        </t>
    </r>
    <r>
      <rPr>
        <b/>
        <sz val="9"/>
        <rFont val="Times New Roman"/>
        <family val="1"/>
      </rPr>
      <t>Lot 2</t>
    </r>
    <r>
      <rPr>
        <sz val="9"/>
        <rFont val="Times New Roman"/>
        <family val="1"/>
      </rPr>
      <t xml:space="preserve">: Dar Salama (Kaédi) : 4 sdc; Tinzah 1 (MKaédi) :4 sdc;  Tinzah 2 ( Kaédi)) : 4 sdc. Tinzah 3(Kaédi)) : 4 sdc, Bir El Barka (Niéré Walo): 2 sdc.                                                         </t>
    </r>
    <r>
      <rPr>
        <b/>
        <sz val="9"/>
        <rFont val="Times New Roman"/>
        <family val="1"/>
      </rPr>
      <t>Lot 3</t>
    </r>
    <r>
      <rPr>
        <sz val="9"/>
        <rFont val="Times New Roman"/>
        <family val="1"/>
      </rPr>
      <t xml:space="preserve">: Mounguel 2 (Mounguel) :2 sdc; Toueijile (Bathit Meit) :4 sdc;  Levraie ( Melzem Taichett)) : 2 sdc.                                                                   </t>
    </r>
    <r>
      <rPr>
        <b/>
        <sz val="9"/>
        <rFont val="Times New Roman"/>
        <family val="1"/>
      </rPr>
      <t>Lot 4:</t>
    </r>
    <r>
      <rPr>
        <sz val="9"/>
        <rFont val="Times New Roman"/>
        <family val="1"/>
      </rPr>
      <t xml:space="preserve"> Maghama 2 (Maghama) :4 sdc;Maghama 3 (Maghama) :2 sdc;  Wali ( Wali) : 2 sdc, Vambo (Maghama) : 4 sdc; </t>
    </r>
  </si>
  <si>
    <t>50 sdc</t>
  </si>
  <si>
    <r>
      <t>Construction de 40 salles de classe  équipée en 4 lots indépendants dans la wilaya du Guidimagha, Lot 1: S</t>
    </r>
    <r>
      <rPr>
        <sz val="9"/>
        <rFont val="Times New Roman"/>
        <family val="1"/>
      </rPr>
      <t>élibaby 6 (Sélibaby) : 4 sdc; Dar Naim / Mbale (Ghabou) : 2 sdc;  Diogontouro 2 ( Ghabou)) : 2 sdc</t>
    </r>
    <r>
      <rPr>
        <b/>
        <sz val="9"/>
        <rFont val="Times New Roman"/>
        <family val="1"/>
      </rPr>
      <t xml:space="preserve">.                                                Lot 2: </t>
    </r>
    <r>
      <rPr>
        <sz val="9"/>
        <rFont val="Times New Roman"/>
        <family val="1"/>
      </rPr>
      <t xml:space="preserve">Masgoul (Baédiam : 3 sdc; T. Zeina (Souvi : 2 sdc;  Wahrett Chourva( Souvi) : 2 sdc, Tomiyatt( Souvi) : 2 sdc, Aguouinit 2 (Ajar) : 2 sdc.                                          </t>
    </r>
    <r>
      <rPr>
        <b/>
        <sz val="9"/>
        <rFont val="Times New Roman"/>
        <family val="1"/>
      </rPr>
      <t>Lot 3:</t>
    </r>
    <r>
      <rPr>
        <sz val="9"/>
        <rFont val="Times New Roman"/>
        <family val="1"/>
      </rPr>
      <t xml:space="preserve"> Lehbely 1(Lehbely) : 2 sdc; Taghada(Tektaka) : 2 sdc;  Bab Selam( Tektaka ): 4 sdc, Tomiyatt( Souvi) : 2 sdc, Elhassi Lehmar (ATektaka) : 2 sdc.                       </t>
    </r>
    <r>
      <rPr>
        <b/>
        <sz val="9"/>
        <rFont val="Times New Roman"/>
        <family val="1"/>
      </rPr>
      <t>Lot 4</t>
    </r>
    <r>
      <rPr>
        <sz val="9"/>
        <rFont val="Times New Roman"/>
        <family val="1"/>
      </rPr>
      <t>: Bou anz(Bou anz) :3 sdc; Islam Bou anz : 2 sdc;  Levkarine ( Daffor): 2 sdc, Jebally( Lehraj) : 2 sdc.</t>
    </r>
  </si>
  <si>
    <t>40 sdc</t>
  </si>
  <si>
    <r>
      <t xml:space="preserve">Constructionn de 10 salles de classes  équipée à Nouskchott-SUD : </t>
    </r>
    <r>
      <rPr>
        <sz val="9"/>
        <rFont val="Times New Roman"/>
        <family val="1"/>
      </rPr>
      <t>Arafat (2 sdc), El Mina (2 sdc), Riadh (6 sdc),</t>
    </r>
  </si>
  <si>
    <t>10 sdc</t>
  </si>
  <si>
    <t>Fournitures</t>
  </si>
  <si>
    <t xml:space="preserve">Quantité </t>
  </si>
  <si>
    <t>Acquisition de tables bancs au profit des wilayas du Hodh Charghi, Hodh El Gharbi, Assaba, Gorgol, Guidimaha et Nouakchott- SUD</t>
  </si>
  <si>
    <t>IDA</t>
  </si>
  <si>
    <t>Fourniture</t>
  </si>
  <si>
    <t>3 mois</t>
  </si>
  <si>
    <t>Acquisition des kits pour filles et enseignants en deux lot,</t>
  </si>
  <si>
    <t>51 896 + 897</t>
  </si>
  <si>
    <t>2 mois</t>
  </si>
  <si>
    <t>Acquisition d"équipement informatique et audio dans le cadre du Projet GPE/BID au profit du MENFTR</t>
  </si>
  <si>
    <t>BID</t>
  </si>
  <si>
    <t>PLAN PREVISIONNEL DE PASSATION DES MARCHES  du volet constructions de salle de classe du GPE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</si>
</sst>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#,##0.00_ ;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8"/>
      <color theme="1"/>
      <name val="Times New Roman"/>
      <family val="1"/>
    </font>
    <font>
      <sz val="10"/>
      <name val="Arial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</cellStyleXfs>
  <cellXfs count="54">
    <xf numFmtId="0" fontId="0" fillId="0" borderId="0" xfId="0"/>
    <xf numFmtId="164" fontId="0" fillId="0" borderId="0" xfId="0" applyNumberFormat="1"/>
    <xf numFmtId="0" fontId="3" fillId="0" borderId="0" xfId="0" applyFont="1"/>
    <xf numFmtId="165" fontId="0" fillId="0" borderId="0" xfId="2" applyNumberFormat="1" applyFont="1"/>
    <xf numFmtId="3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0" borderId="4" xfId="3" applyFont="1" applyFill="1" applyBorder="1" applyAlignment="1" applyProtection="1">
      <alignment horizontal="center" vertical="center"/>
      <protection locked="0"/>
    </xf>
    <xf numFmtId="0" fontId="14" fillId="0" borderId="5" xfId="3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4" fillId="0" borderId="6" xfId="3" applyFont="1" applyFill="1" applyBorder="1" applyAlignment="1" applyProtection="1">
      <alignment horizontal="center" vertical="center" wrapText="1"/>
      <protection locked="0"/>
    </xf>
    <xf numFmtId="14" fontId="17" fillId="0" borderId="7" xfId="0" applyNumberFormat="1" applyFont="1" applyBorder="1" applyAlignment="1">
      <alignment vertical="center"/>
    </xf>
    <xf numFmtId="14" fontId="11" fillId="0" borderId="5" xfId="0" applyNumberFormat="1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13" fillId="0" borderId="10" xfId="3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>
      <alignment horizontal="center" vertical="center" wrapText="1"/>
    </xf>
    <xf numFmtId="0" fontId="15" fillId="0" borderId="10" xfId="3" applyFont="1" applyFill="1" applyBorder="1" applyAlignment="1" applyProtection="1">
      <alignment horizontal="center" vertical="center"/>
      <protection locked="0"/>
    </xf>
    <xf numFmtId="0" fontId="15" fillId="0" borderId="6" xfId="3" applyFont="1" applyFill="1" applyBorder="1" applyAlignment="1" applyProtection="1">
      <alignment horizontal="center" vertical="center"/>
      <protection locked="0"/>
    </xf>
    <xf numFmtId="0" fontId="14" fillId="0" borderId="6" xfId="3" applyFont="1" applyFill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>
      <alignment wrapText="1"/>
    </xf>
    <xf numFmtId="0" fontId="17" fillId="0" borderId="6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4" fontId="5" fillId="0" borderId="0" xfId="1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11" xfId="0" applyFont="1" applyBorder="1" applyAlignment="1">
      <alignment horizontal="center" vertical="center" textRotation="90" wrapText="1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0" fontId="4" fillId="0" borderId="6" xfId="0" applyFont="1" applyBorder="1"/>
    <xf numFmtId="0" fontId="5" fillId="0" borderId="6" xfId="0" applyFont="1" applyBorder="1" applyAlignment="1">
      <alignment horizontal="center" vertical="center"/>
    </xf>
    <xf numFmtId="164" fontId="5" fillId="0" borderId="6" xfId="1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4">
    <cellStyle name="Milliers" xfId="1" builtinId="3"/>
    <cellStyle name="Monétaire" xfId="2" builtinId="4"/>
    <cellStyle name="Normal" xfId="0" builtinId="0"/>
    <cellStyle name="Normal_Format et codes NOV 0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2"/>
  <sheetViews>
    <sheetView tabSelected="1" topLeftCell="A4" workbookViewId="0">
      <selection activeCell="N8" sqref="N8"/>
    </sheetView>
  </sheetViews>
  <sheetFormatPr baseColWidth="10" defaultRowHeight="15"/>
  <cols>
    <col min="1" max="1" width="4.140625" customWidth="1"/>
    <col min="2" max="2" width="6.42578125" style="36" customWidth="1"/>
    <col min="3" max="3" width="38.7109375" style="37" customWidth="1"/>
    <col min="4" max="4" width="10.85546875" style="7" customWidth="1"/>
    <col min="5" max="5" width="8.42578125" style="7" customWidth="1"/>
    <col min="6" max="6" width="12.85546875" style="7" customWidth="1"/>
    <col min="7" max="8" width="10.85546875" style="38" customWidth="1"/>
    <col min="9" max="9" width="10.85546875" style="37" customWidth="1"/>
    <col min="10" max="10" width="16" style="37" customWidth="1"/>
    <col min="11" max="11" width="12.28515625" style="39" customWidth="1"/>
    <col min="13" max="13" width="11.7109375" bestFit="1" customWidth="1"/>
    <col min="14" max="14" width="39.7109375" customWidth="1"/>
    <col min="16" max="16" width="38" customWidth="1"/>
    <col min="22" max="22" width="15.42578125" customWidth="1"/>
    <col min="23" max="23" width="13.85546875" style="3" bestFit="1" customWidth="1"/>
    <col min="25" max="25" width="12.140625" style="4" customWidth="1"/>
  </cols>
  <sheetData>
    <row r="2" spans="1:25" ht="15.7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1"/>
    </row>
    <row r="3" spans="1:25" ht="15.7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1"/>
    </row>
    <row r="4" spans="1:25" ht="15.75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1"/>
    </row>
    <row r="5" spans="1:25">
      <c r="A5" s="5"/>
      <c r="B5" s="6"/>
      <c r="C5" s="7"/>
      <c r="G5" s="7"/>
      <c r="H5" s="7"/>
      <c r="I5" s="7"/>
      <c r="J5" s="7"/>
      <c r="K5" s="8"/>
    </row>
    <row r="6" spans="1:25" ht="18.75">
      <c r="A6" s="53" t="s">
        <v>41</v>
      </c>
      <c r="B6" s="53"/>
      <c r="C6" s="53"/>
      <c r="D6" s="53"/>
      <c r="E6" s="53"/>
      <c r="F6" s="53"/>
      <c r="G6" s="53"/>
      <c r="H6" s="53"/>
      <c r="I6" s="53"/>
      <c r="J6" s="53"/>
      <c r="K6" s="1"/>
    </row>
    <row r="7" spans="1:25" ht="18.75">
      <c r="A7" s="9"/>
      <c r="B7" s="9"/>
      <c r="C7" s="9"/>
      <c r="D7" s="9"/>
      <c r="E7" s="9"/>
      <c r="F7" s="9"/>
      <c r="G7" s="9"/>
      <c r="H7" s="9"/>
      <c r="I7" s="9"/>
      <c r="J7" s="9"/>
      <c r="K7" s="1"/>
    </row>
    <row r="8" spans="1:25" ht="19.5" thickBot="1">
      <c r="A8" s="5"/>
      <c r="B8" s="6"/>
      <c r="C8" s="10" t="s">
        <v>3</v>
      </c>
      <c r="G8" s="7"/>
      <c r="H8" s="7"/>
      <c r="I8" s="7"/>
      <c r="J8" s="7"/>
      <c r="K8" s="8"/>
    </row>
    <row r="9" spans="1:25" ht="59.1" customHeight="1" thickBot="1">
      <c r="A9" s="11"/>
      <c r="B9" s="12" t="s">
        <v>4</v>
      </c>
      <c r="C9" s="13" t="s">
        <v>5</v>
      </c>
      <c r="D9" s="14" t="s">
        <v>6</v>
      </c>
      <c r="E9" s="15" t="s">
        <v>7</v>
      </c>
      <c r="F9" s="15" t="s">
        <v>8</v>
      </c>
      <c r="G9" s="17" t="s">
        <v>9</v>
      </c>
      <c r="H9" s="16" t="s">
        <v>10</v>
      </c>
      <c r="I9" s="18" t="s">
        <v>11</v>
      </c>
      <c r="J9" s="18" t="s">
        <v>12</v>
      </c>
      <c r="K9" s="16" t="s">
        <v>13</v>
      </c>
      <c r="L9" s="16" t="s">
        <v>14</v>
      </c>
    </row>
    <row r="10" spans="1:25" ht="158.44999999999999" customHeight="1">
      <c r="A10" s="11"/>
      <c r="B10" s="19"/>
      <c r="C10" s="20" t="s">
        <v>15</v>
      </c>
      <c r="D10" s="21" t="s">
        <v>16</v>
      </c>
      <c r="E10" s="22" t="s">
        <v>3</v>
      </c>
      <c r="F10" s="23" t="s">
        <v>17</v>
      </c>
      <c r="G10" s="24" t="s">
        <v>18</v>
      </c>
      <c r="H10" s="25">
        <v>44270</v>
      </c>
      <c r="I10" s="26">
        <f t="shared" ref="I10:I15" si="0">H10+35+25+5+10</f>
        <v>44345</v>
      </c>
      <c r="J10" s="27">
        <f>I10+120</f>
        <v>44465</v>
      </c>
      <c r="K10" s="28"/>
      <c r="L10" s="22" t="s">
        <v>19</v>
      </c>
    </row>
    <row r="11" spans="1:25" ht="161.1" customHeight="1">
      <c r="A11" s="11"/>
      <c r="B11" s="29"/>
      <c r="C11" s="20" t="s">
        <v>20</v>
      </c>
      <c r="D11" s="21" t="s">
        <v>16</v>
      </c>
      <c r="E11" s="22" t="s">
        <v>3</v>
      </c>
      <c r="F11" s="30" t="s">
        <v>21</v>
      </c>
      <c r="G11" s="24" t="s">
        <v>18</v>
      </c>
      <c r="H11" s="25">
        <v>44270</v>
      </c>
      <c r="I11" s="26">
        <f t="shared" si="0"/>
        <v>44345</v>
      </c>
      <c r="J11" s="27">
        <f>I11+150</f>
        <v>44495</v>
      </c>
      <c r="K11" s="28"/>
      <c r="L11" s="22" t="s">
        <v>19</v>
      </c>
    </row>
    <row r="12" spans="1:25" ht="173.1" customHeight="1">
      <c r="B12" s="29"/>
      <c r="C12" s="20" t="s">
        <v>22</v>
      </c>
      <c r="D12" s="21" t="s">
        <v>16</v>
      </c>
      <c r="E12" s="22" t="s">
        <v>3</v>
      </c>
      <c r="F12" s="30" t="s">
        <v>23</v>
      </c>
      <c r="G12" s="24" t="s">
        <v>18</v>
      </c>
      <c r="H12" s="25">
        <v>44270</v>
      </c>
      <c r="I12" s="26">
        <f t="shared" si="0"/>
        <v>44345</v>
      </c>
      <c r="J12" s="27">
        <f>I12+150</f>
        <v>44495</v>
      </c>
      <c r="K12" s="28"/>
      <c r="L12" s="22" t="s">
        <v>19</v>
      </c>
    </row>
    <row r="13" spans="1:25" ht="170.1" customHeight="1">
      <c r="B13" s="29"/>
      <c r="C13" s="20" t="s">
        <v>24</v>
      </c>
      <c r="D13" s="21" t="s">
        <v>16</v>
      </c>
      <c r="E13" s="22" t="s">
        <v>3</v>
      </c>
      <c r="F13" s="22" t="s">
        <v>25</v>
      </c>
      <c r="G13" s="24" t="s">
        <v>18</v>
      </c>
      <c r="H13" s="25">
        <v>44270</v>
      </c>
      <c r="I13" s="26">
        <f t="shared" si="0"/>
        <v>44345</v>
      </c>
      <c r="J13" s="27">
        <f>I13+150</f>
        <v>44495</v>
      </c>
      <c r="K13" s="28"/>
      <c r="L13" s="22" t="s">
        <v>19</v>
      </c>
    </row>
    <row r="14" spans="1:25" ht="160.5" customHeight="1">
      <c r="B14" s="31"/>
      <c r="C14" s="20" t="s">
        <v>26</v>
      </c>
      <c r="D14" s="21" t="s">
        <v>16</v>
      </c>
      <c r="E14" s="22" t="s">
        <v>3</v>
      </c>
      <c r="F14" s="22" t="s">
        <v>27</v>
      </c>
      <c r="G14" s="24" t="s">
        <v>18</v>
      </c>
      <c r="H14" s="25">
        <v>44270</v>
      </c>
      <c r="I14" s="26">
        <f t="shared" si="0"/>
        <v>44345</v>
      </c>
      <c r="J14" s="27">
        <f>I14+150</f>
        <v>44495</v>
      </c>
      <c r="K14" s="28"/>
      <c r="L14" s="22" t="s">
        <v>19</v>
      </c>
    </row>
    <row r="15" spans="1:25" ht="41.45" customHeight="1">
      <c r="B15" s="32"/>
      <c r="C15" s="33" t="s">
        <v>28</v>
      </c>
      <c r="D15" s="21" t="s">
        <v>16</v>
      </c>
      <c r="E15" s="22" t="s">
        <v>3</v>
      </c>
      <c r="F15" s="22" t="s">
        <v>29</v>
      </c>
      <c r="G15" s="24" t="s">
        <v>18</v>
      </c>
      <c r="H15" s="25">
        <v>44271</v>
      </c>
      <c r="I15" s="26">
        <f t="shared" si="0"/>
        <v>44346</v>
      </c>
      <c r="J15" s="27">
        <f>I15+150</f>
        <v>44496</v>
      </c>
      <c r="K15" s="34"/>
      <c r="L15" s="35"/>
    </row>
    <row r="16" spans="1:25">
      <c r="E16" s="38"/>
      <c r="F16" s="38"/>
      <c r="H16" s="37"/>
      <c r="J16" s="39"/>
      <c r="K16"/>
      <c r="L16" s="2"/>
      <c r="V16" s="3"/>
      <c r="W16"/>
      <c r="X16" s="4"/>
      <c r="Y16"/>
    </row>
    <row r="17" spans="2:12" ht="15.75">
      <c r="C17" s="40" t="s">
        <v>30</v>
      </c>
    </row>
    <row r="18" spans="2:12" ht="15.75" thickBot="1"/>
    <row r="19" spans="2:12" ht="46.5" customHeight="1">
      <c r="B19" s="41" t="s">
        <v>4</v>
      </c>
      <c r="C19" s="14" t="s">
        <v>5</v>
      </c>
      <c r="D19" s="42" t="s">
        <v>6</v>
      </c>
      <c r="E19" s="43" t="s">
        <v>7</v>
      </c>
      <c r="F19" s="43" t="s">
        <v>31</v>
      </c>
      <c r="G19" s="17" t="s">
        <v>9</v>
      </c>
      <c r="H19" s="17" t="s">
        <v>10</v>
      </c>
      <c r="I19" s="44" t="s">
        <v>11</v>
      </c>
      <c r="J19" s="44" t="s">
        <v>12</v>
      </c>
      <c r="K19" s="17" t="s">
        <v>13</v>
      </c>
      <c r="L19" s="17" t="s">
        <v>14</v>
      </c>
    </row>
    <row r="20" spans="2:12" ht="44.45" customHeight="1">
      <c r="B20" s="45"/>
      <c r="C20" s="46" t="s">
        <v>32</v>
      </c>
      <c r="D20" s="45" t="s">
        <v>33</v>
      </c>
      <c r="E20" s="45" t="s">
        <v>34</v>
      </c>
      <c r="F20" s="45">
        <v>7676</v>
      </c>
      <c r="G20" s="45" t="s">
        <v>18</v>
      </c>
      <c r="H20" s="47">
        <v>44280</v>
      </c>
      <c r="I20" s="47">
        <f>H20+30+15+15+10</f>
        <v>44350</v>
      </c>
      <c r="J20" s="47">
        <f>I20+90</f>
        <v>44440</v>
      </c>
      <c r="K20" s="48"/>
      <c r="L20" s="45" t="s">
        <v>35</v>
      </c>
    </row>
    <row r="21" spans="2:12" ht="36" customHeight="1">
      <c r="B21" s="45"/>
      <c r="C21" s="46" t="s">
        <v>36</v>
      </c>
      <c r="D21" s="45" t="s">
        <v>33</v>
      </c>
      <c r="E21" s="45" t="s">
        <v>34</v>
      </c>
      <c r="F21" s="45" t="s">
        <v>37</v>
      </c>
      <c r="G21" s="45" t="s">
        <v>18</v>
      </c>
      <c r="H21" s="47">
        <v>44281</v>
      </c>
      <c r="I21" s="47">
        <f>H21+30+15+15+10</f>
        <v>44351</v>
      </c>
      <c r="J21" s="47">
        <f>I21+90</f>
        <v>44441</v>
      </c>
      <c r="K21" s="48"/>
      <c r="L21" s="45" t="s">
        <v>38</v>
      </c>
    </row>
    <row r="22" spans="2:12" ht="38.25">
      <c r="B22" s="49"/>
      <c r="C22" s="46" t="s">
        <v>39</v>
      </c>
      <c r="D22" s="45" t="s">
        <v>40</v>
      </c>
      <c r="E22" s="45" t="s">
        <v>34</v>
      </c>
      <c r="F22" s="50"/>
      <c r="G22" s="45" t="s">
        <v>18</v>
      </c>
      <c r="H22" s="47">
        <v>44281</v>
      </c>
      <c r="I22" s="47">
        <f>H22+30+15+15+10</f>
        <v>44351</v>
      </c>
      <c r="J22" s="47">
        <f>I22+90</f>
        <v>44441</v>
      </c>
      <c r="K22" s="51"/>
      <c r="L22" s="45" t="s">
        <v>35</v>
      </c>
    </row>
  </sheetData>
  <mergeCells count="4">
    <mergeCell ref="A2:J2"/>
    <mergeCell ref="A3:J3"/>
    <mergeCell ref="A4:J4"/>
    <mergeCell ref="A6:J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2021-04-14T16:15:06Z</dcterms:modified>
</cp:coreProperties>
</file>